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<sst xmlns="http://schemas.openxmlformats.org/spreadsheetml/2006/main" count="131" uniqueCount="125">
  <si>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</si>
  <si>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</si>
  <si>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</si>
  <si>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</si>
  <si>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</si>
  <si>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</si>
  <si>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</si>
  <si>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</si>
  <si>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</si>
  <si>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</si>
  <si>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</si>
  <si>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</si>
  <si>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</si>
  <si>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</si>
  <si>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</si>
  <si>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</si>
  <si>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</si>
  <si>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</si>
  <si>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</si>
  <si>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</si>
  <si>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</si>
  <si>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</si>
  <si>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</si>
  <si>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</si>
  <si>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</si>
  <si>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</si>
  <si>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</si>
  <si>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</si>
  <si>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</si>
  <si>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</si>
  <si>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</si>
  <si>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</si>
  <si>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</si>
  <si>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</si>
  <si>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</si>
  <si>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</si>
  <si>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</si>
  <si>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</si>
  <si>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</si>
  <si>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</si>
  <si>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</si>
  <si>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</si>
  <si>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</si>
  <si>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</si>
  <si>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</si>
  <si>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</si>
  <si>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</si>
  <si>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</si>
  <si>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</si>
  <si>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</si>
  <si>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</si>
  <si>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</si>
  <si>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</si>
  <si>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</si>
  <si>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</si>
  <si>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</si>
  <si>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</si>
  <si>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</si>
  <si>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</si>
  <si>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</si>
  <si>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</si>
  <si>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</si>
  <si>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</si>
  <si>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</si>
  <si>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</si>
  <si>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</si>
  <si>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</si>
  <si>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</si>
  <si>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</si>
  <si>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</si>
  <si>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</si>
  <si>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</si>
  <si>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</si>
  <si>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</si>
  <si>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</si>
  <si>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</si>
  <si>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</si>
  <si>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</si>
  <si>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</si>
  <si>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</si>
  <si>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</si>
  <si>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</si>
  <si>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</si>
  <si>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</si>
  <si>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</si>
  <si>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</si>
  <si>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</si>
  <si>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</si>
  <si>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</si>
  <si>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</si>
  <si>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</si>
  <si>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</si>
  <si>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</si>
  <si>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</si>
  <si>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</si>
  <si>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</si>
  <si>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</si>
  <si>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</si>
  <si>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</si>
  <si>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</si>
  <si>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</si>
  <si>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</si>
  <si>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</si>
  <si>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</si>
  <si>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</si>
  <si>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</si>
  <si>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</si>
  <si>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</si>
  <si>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</si>
  <si>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</si>
  <si>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</si>
  <si>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</si>
  <si>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</si>
  <si>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</si>
  <si>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</si>
  <si>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</si>
  <si>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</si>
  <si>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</si>
  <si>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</si>
  <si>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</si>
  <si>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</si>
  <si>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</si>
  <si>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O skreśleniu</t>
  </si>
  <si>
    <t>§ 6 ust. 2</t>
  </si>
  <si>
    <t>stan rejestru na 30.09.2013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</si>
</sst>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7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9" borderId="15" xfId="0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4" fillId="37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9">
      <selection activeCell="E70" sqref="E70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  <col min="19" max="20" width="11.421875" style="0" customWidth="1"/>
    <col min="21" max="21" width="12.140625" style="0" bestFit="1" customWidth="1"/>
  </cols>
  <sheetData>
    <row r="1" spans="1:20" ht="12.75">
      <c r="A1" t="s">
        <v>103</v>
      </c>
      <c r="R1" s="39" t="s">
        <v>124</v>
      </c>
      <c r="S1" s="39"/>
      <c r="T1" s="39"/>
    </row>
    <row r="3" ht="13.5" thickBot="1"/>
    <row r="4" spans="1:21" ht="12.75">
      <c r="A4" s="34" t="s">
        <v>95</v>
      </c>
      <c r="B4" s="26" t="s">
        <v>96</v>
      </c>
      <c r="C4" s="26" t="s">
        <v>97</v>
      </c>
      <c r="D4" s="26" t="s">
        <v>98</v>
      </c>
      <c r="E4" s="26"/>
      <c r="F4" s="26"/>
      <c r="G4" s="26"/>
      <c r="H4" s="47" t="s">
        <v>111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</row>
    <row r="5" spans="1:21" ht="12.75">
      <c r="A5" s="35"/>
      <c r="B5" s="37"/>
      <c r="C5" s="37"/>
      <c r="D5" s="27" t="s">
        <v>99</v>
      </c>
      <c r="E5" s="29" t="s">
        <v>100</v>
      </c>
      <c r="F5" s="29" t="s">
        <v>101</v>
      </c>
      <c r="G5" s="31" t="s">
        <v>102</v>
      </c>
      <c r="H5" s="40" t="s">
        <v>112</v>
      </c>
      <c r="I5" s="41"/>
      <c r="J5" s="41"/>
      <c r="K5" s="41"/>
      <c r="L5" s="42" t="s">
        <v>113</v>
      </c>
      <c r="M5" s="44" t="s">
        <v>114</v>
      </c>
      <c r="N5" s="45"/>
      <c r="O5" s="45"/>
      <c r="P5" s="45"/>
      <c r="Q5" s="44" t="s">
        <v>115</v>
      </c>
      <c r="R5" s="45"/>
      <c r="S5" s="45"/>
      <c r="T5" s="46"/>
      <c r="U5" s="25" t="s">
        <v>122</v>
      </c>
    </row>
    <row r="6" spans="1:21" ht="21">
      <c r="A6" s="36"/>
      <c r="B6" s="38"/>
      <c r="C6" s="38"/>
      <c r="D6" s="28"/>
      <c r="E6" s="30"/>
      <c r="F6" s="30"/>
      <c r="G6" s="32"/>
      <c r="H6" s="5" t="s">
        <v>99</v>
      </c>
      <c r="I6" s="17" t="s">
        <v>118</v>
      </c>
      <c r="J6" s="17" t="s">
        <v>119</v>
      </c>
      <c r="K6" s="17" t="s">
        <v>120</v>
      </c>
      <c r="L6" s="43"/>
      <c r="M6" s="6" t="s">
        <v>99</v>
      </c>
      <c r="N6" s="18" t="s">
        <v>121</v>
      </c>
      <c r="O6" s="18" t="s">
        <v>116</v>
      </c>
      <c r="P6" s="18" t="s">
        <v>117</v>
      </c>
      <c r="Q6" s="6" t="s">
        <v>99</v>
      </c>
      <c r="R6" s="18" t="s">
        <v>121</v>
      </c>
      <c r="S6" s="18" t="s">
        <v>116</v>
      </c>
      <c r="T6" s="19" t="s">
        <v>117</v>
      </c>
      <c r="U6" s="22" t="s">
        <v>123</v>
      </c>
    </row>
    <row r="7" spans="1:21" s="4" customFormat="1" ht="12.75">
      <c r="A7" s="7">
        <v>200200</v>
      </c>
      <c r="B7" s="7" t="s">
        <v>104</v>
      </c>
      <c r="C7" s="8">
        <f aca="true" t="shared" si="0" ref="C7:T7">SUM(C8:C22)</f>
        <v>142810</v>
      </c>
      <c r="D7" s="9">
        <f t="shared" si="0"/>
        <v>115737</v>
      </c>
      <c r="E7" s="8">
        <f t="shared" si="0"/>
        <v>115050</v>
      </c>
      <c r="F7" s="8">
        <f t="shared" si="0"/>
        <v>687</v>
      </c>
      <c r="G7" s="10">
        <f t="shared" si="0"/>
        <v>0</v>
      </c>
      <c r="H7" s="11">
        <f t="shared" si="0"/>
        <v>687</v>
      </c>
      <c r="I7" s="10">
        <f t="shared" si="0"/>
        <v>589</v>
      </c>
      <c r="J7" s="10">
        <f t="shared" si="0"/>
        <v>47</v>
      </c>
      <c r="K7" s="10">
        <f t="shared" si="0"/>
        <v>51</v>
      </c>
      <c r="L7" s="10">
        <f t="shared" si="0"/>
        <v>573</v>
      </c>
      <c r="M7" s="10">
        <f t="shared" si="0"/>
        <v>573</v>
      </c>
      <c r="N7" s="10">
        <f t="shared" si="0"/>
        <v>288</v>
      </c>
      <c r="O7" s="10">
        <f t="shared" si="0"/>
        <v>234</v>
      </c>
      <c r="P7" s="10">
        <f t="shared" si="0"/>
        <v>51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20">
        <f t="shared" si="0"/>
        <v>0</v>
      </c>
      <c r="U7" s="16">
        <f>SUM(U8:U22)</f>
        <v>0</v>
      </c>
    </row>
    <row r="8" spans="1:21" ht="12.75">
      <c r="A8" s="1" t="s">
        <v>2</v>
      </c>
      <c r="B8" s="1" t="s">
        <v>3</v>
      </c>
      <c r="C8" s="1">
        <v>14162</v>
      </c>
      <c r="D8" s="1">
        <v>11385</v>
      </c>
      <c r="E8" s="1">
        <v>11380</v>
      </c>
      <c r="F8" s="1">
        <v>5</v>
      </c>
      <c r="G8" s="1">
        <v>0</v>
      </c>
      <c r="H8" s="1">
        <v>5</v>
      </c>
      <c r="I8" s="1">
        <v>5</v>
      </c>
      <c r="J8" s="1">
        <v>0</v>
      </c>
      <c r="K8" s="1">
        <v>0</v>
      </c>
      <c r="L8" s="1">
        <v>87</v>
      </c>
      <c r="M8" s="1">
        <v>87</v>
      </c>
      <c r="N8" s="1">
        <v>75</v>
      </c>
      <c r="O8" s="1">
        <v>12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4</v>
      </c>
      <c r="B9" s="1" t="s">
        <v>5</v>
      </c>
      <c r="C9" s="1">
        <v>11435</v>
      </c>
      <c r="D9" s="1">
        <v>9338</v>
      </c>
      <c r="E9" s="1">
        <v>9314</v>
      </c>
      <c r="F9" s="1">
        <v>24</v>
      </c>
      <c r="G9" s="1">
        <v>0</v>
      </c>
      <c r="H9" s="1">
        <v>24</v>
      </c>
      <c r="I9" s="1">
        <v>13</v>
      </c>
      <c r="J9" s="1">
        <v>0</v>
      </c>
      <c r="K9" s="1">
        <v>11</v>
      </c>
      <c r="L9" s="1">
        <v>42</v>
      </c>
      <c r="M9" s="1">
        <v>42</v>
      </c>
      <c r="N9" s="1">
        <v>12</v>
      </c>
      <c r="O9" s="1">
        <v>19</v>
      </c>
      <c r="P9" s="1">
        <v>11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6</v>
      </c>
      <c r="B10" s="1" t="s">
        <v>7</v>
      </c>
      <c r="C10" s="1">
        <v>8620</v>
      </c>
      <c r="D10" s="1">
        <v>6846</v>
      </c>
      <c r="E10" s="1">
        <v>6819</v>
      </c>
      <c r="F10" s="1">
        <v>27</v>
      </c>
      <c r="G10" s="1">
        <v>0</v>
      </c>
      <c r="H10" s="1">
        <v>27</v>
      </c>
      <c r="I10" s="1">
        <v>27</v>
      </c>
      <c r="J10" s="1">
        <v>0</v>
      </c>
      <c r="K10" s="1">
        <v>0</v>
      </c>
      <c r="L10" s="1">
        <v>13</v>
      </c>
      <c r="M10" s="1">
        <v>13</v>
      </c>
      <c r="N10" s="1">
        <v>5</v>
      </c>
      <c r="O10" s="1">
        <v>8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8</v>
      </c>
      <c r="B11" s="1" t="s">
        <v>9</v>
      </c>
      <c r="C11" s="1">
        <v>5578</v>
      </c>
      <c r="D11" s="1">
        <v>4711</v>
      </c>
      <c r="E11" s="1">
        <v>4678</v>
      </c>
      <c r="F11" s="1">
        <v>33</v>
      </c>
      <c r="G11" s="1">
        <v>0</v>
      </c>
      <c r="H11" s="1">
        <v>33</v>
      </c>
      <c r="I11" s="1">
        <v>32</v>
      </c>
      <c r="J11" s="1">
        <v>0</v>
      </c>
      <c r="K11" s="1">
        <v>1</v>
      </c>
      <c r="L11" s="1">
        <v>24</v>
      </c>
      <c r="M11" s="1">
        <v>24</v>
      </c>
      <c r="N11" s="1">
        <v>15</v>
      </c>
      <c r="O11" s="1">
        <v>8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10</v>
      </c>
      <c r="B12" s="1" t="s">
        <v>11</v>
      </c>
      <c r="C12" s="1">
        <v>14888</v>
      </c>
      <c r="D12" s="1">
        <v>11786</v>
      </c>
      <c r="E12" s="1">
        <v>11702</v>
      </c>
      <c r="F12" s="1">
        <v>84</v>
      </c>
      <c r="G12" s="1">
        <v>0</v>
      </c>
      <c r="H12" s="1">
        <v>84</v>
      </c>
      <c r="I12" s="1">
        <v>73</v>
      </c>
      <c r="J12" s="1">
        <v>3</v>
      </c>
      <c r="K12" s="1">
        <v>8</v>
      </c>
      <c r="L12" s="1">
        <v>53</v>
      </c>
      <c r="M12" s="1">
        <v>53</v>
      </c>
      <c r="N12" s="1">
        <v>21</v>
      </c>
      <c r="O12" s="1">
        <v>24</v>
      </c>
      <c r="P12" s="1">
        <v>8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12</v>
      </c>
      <c r="B13" s="1" t="s">
        <v>13</v>
      </c>
      <c r="C13" s="1">
        <v>22234</v>
      </c>
      <c r="D13" s="1">
        <v>18511</v>
      </c>
      <c r="E13" s="1">
        <v>18459</v>
      </c>
      <c r="F13" s="1">
        <v>52</v>
      </c>
      <c r="G13" s="1">
        <v>0</v>
      </c>
      <c r="H13" s="1">
        <v>52</v>
      </c>
      <c r="I13" s="1">
        <v>43</v>
      </c>
      <c r="J13" s="1">
        <v>1</v>
      </c>
      <c r="K13" s="1">
        <v>8</v>
      </c>
      <c r="L13" s="1">
        <v>107</v>
      </c>
      <c r="M13" s="1">
        <v>107</v>
      </c>
      <c r="N13" s="1">
        <v>40</v>
      </c>
      <c r="O13" s="1">
        <v>59</v>
      </c>
      <c r="P13" s="1">
        <v>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14</v>
      </c>
      <c r="B14" s="1" t="s">
        <v>15</v>
      </c>
      <c r="C14" s="1">
        <v>7061</v>
      </c>
      <c r="D14" s="1">
        <v>5968</v>
      </c>
      <c r="E14" s="1">
        <v>5807</v>
      </c>
      <c r="F14" s="1">
        <v>161</v>
      </c>
      <c r="G14" s="1">
        <v>0</v>
      </c>
      <c r="H14" s="1">
        <v>161</v>
      </c>
      <c r="I14" s="1">
        <v>117</v>
      </c>
      <c r="J14" s="1">
        <v>35</v>
      </c>
      <c r="K14" s="1">
        <v>9</v>
      </c>
      <c r="L14" s="1">
        <v>53</v>
      </c>
      <c r="M14" s="1">
        <v>53</v>
      </c>
      <c r="N14" s="1">
        <v>33</v>
      </c>
      <c r="O14" s="1">
        <v>11</v>
      </c>
      <c r="P14" s="1">
        <v>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16</v>
      </c>
      <c r="B15" s="1" t="s">
        <v>0</v>
      </c>
      <c r="C15" s="1">
        <v>3740</v>
      </c>
      <c r="D15" s="1">
        <v>2995</v>
      </c>
      <c r="E15" s="1">
        <v>2980</v>
      </c>
      <c r="F15" s="1">
        <v>15</v>
      </c>
      <c r="G15" s="1">
        <v>0</v>
      </c>
      <c r="H15" s="1">
        <v>15</v>
      </c>
      <c r="I15" s="1">
        <v>15</v>
      </c>
      <c r="J15" s="1">
        <v>0</v>
      </c>
      <c r="K15" s="1">
        <v>0</v>
      </c>
      <c r="L15" s="1">
        <v>10</v>
      </c>
      <c r="M15" s="1">
        <v>10</v>
      </c>
      <c r="N15" s="1">
        <v>5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17</v>
      </c>
      <c r="B16" s="1" t="s">
        <v>18</v>
      </c>
      <c r="C16" s="1">
        <v>13998</v>
      </c>
      <c r="D16" s="1">
        <v>11276</v>
      </c>
      <c r="E16" s="1">
        <v>11208</v>
      </c>
      <c r="F16" s="1">
        <v>68</v>
      </c>
      <c r="G16" s="1">
        <v>0</v>
      </c>
      <c r="H16" s="1">
        <v>68</v>
      </c>
      <c r="I16" s="1">
        <v>62</v>
      </c>
      <c r="J16" s="1">
        <v>1</v>
      </c>
      <c r="K16" s="1">
        <v>5</v>
      </c>
      <c r="L16" s="1">
        <v>51</v>
      </c>
      <c r="M16" s="1">
        <v>51</v>
      </c>
      <c r="N16" s="1">
        <v>20</v>
      </c>
      <c r="O16" s="1">
        <v>26</v>
      </c>
      <c r="P16" s="1">
        <v>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19</v>
      </c>
      <c r="B17" s="1" t="s">
        <v>20</v>
      </c>
      <c r="C17" s="1">
        <v>2076</v>
      </c>
      <c r="D17" s="1">
        <v>1662</v>
      </c>
      <c r="E17" s="1">
        <v>1638</v>
      </c>
      <c r="F17" s="1">
        <v>24</v>
      </c>
      <c r="G17" s="1">
        <v>0</v>
      </c>
      <c r="H17" s="1">
        <v>24</v>
      </c>
      <c r="I17" s="1">
        <v>22</v>
      </c>
      <c r="J17" s="1">
        <v>0</v>
      </c>
      <c r="K17" s="1">
        <v>2</v>
      </c>
      <c r="L17" s="1">
        <v>6</v>
      </c>
      <c r="M17" s="1">
        <v>6</v>
      </c>
      <c r="N17" s="1">
        <v>1</v>
      </c>
      <c r="O17" s="1">
        <v>3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21</v>
      </c>
      <c r="B18" s="1" t="s">
        <v>22</v>
      </c>
      <c r="C18" s="1">
        <v>5911</v>
      </c>
      <c r="D18" s="1">
        <v>4656</v>
      </c>
      <c r="E18" s="1">
        <v>4582</v>
      </c>
      <c r="F18" s="1">
        <v>74</v>
      </c>
      <c r="G18" s="1">
        <v>0</v>
      </c>
      <c r="H18" s="1">
        <v>74</v>
      </c>
      <c r="I18" s="1">
        <v>73</v>
      </c>
      <c r="J18" s="1">
        <v>1</v>
      </c>
      <c r="K18" s="1">
        <v>0</v>
      </c>
      <c r="L18" s="1">
        <v>21</v>
      </c>
      <c r="M18" s="1">
        <v>21</v>
      </c>
      <c r="N18" s="1">
        <v>15</v>
      </c>
      <c r="O18" s="1">
        <v>6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5">
        <v>200212</v>
      </c>
      <c r="B19" s="1" t="s">
        <v>23</v>
      </c>
      <c r="C19" s="1">
        <v>6566</v>
      </c>
      <c r="D19" s="1">
        <v>5336</v>
      </c>
      <c r="E19" s="1">
        <v>5304</v>
      </c>
      <c r="F19" s="1">
        <v>32</v>
      </c>
      <c r="G19" s="1">
        <v>0</v>
      </c>
      <c r="H19" s="1">
        <v>32</v>
      </c>
      <c r="I19" s="1">
        <v>28</v>
      </c>
      <c r="J19" s="1">
        <v>1</v>
      </c>
      <c r="K19" s="1">
        <v>3</v>
      </c>
      <c r="L19" s="1">
        <v>26</v>
      </c>
      <c r="M19" s="1">
        <v>26</v>
      </c>
      <c r="N19" s="1">
        <v>13</v>
      </c>
      <c r="O19" s="1">
        <v>10</v>
      </c>
      <c r="P19" s="1">
        <v>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24</v>
      </c>
      <c r="B20" s="1" t="s">
        <v>25</v>
      </c>
      <c r="C20" s="1">
        <v>14569</v>
      </c>
      <c r="D20" s="1">
        <v>11531</v>
      </c>
      <c r="E20" s="1">
        <v>11502</v>
      </c>
      <c r="F20" s="1">
        <v>29</v>
      </c>
      <c r="G20" s="1">
        <v>0</v>
      </c>
      <c r="H20" s="1">
        <v>29</v>
      </c>
      <c r="I20" s="1">
        <v>24</v>
      </c>
      <c r="J20" s="1">
        <v>2</v>
      </c>
      <c r="K20" s="1">
        <v>3</v>
      </c>
      <c r="L20" s="1">
        <v>42</v>
      </c>
      <c r="M20" s="1">
        <v>42</v>
      </c>
      <c r="N20" s="1">
        <v>13</v>
      </c>
      <c r="O20" s="1">
        <v>26</v>
      </c>
      <c r="P20" s="1">
        <v>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26</v>
      </c>
      <c r="B21" s="1" t="s">
        <v>27</v>
      </c>
      <c r="C21" s="1">
        <v>9018</v>
      </c>
      <c r="D21" s="1">
        <v>7337</v>
      </c>
      <c r="E21" s="1">
        <v>7309</v>
      </c>
      <c r="F21" s="1">
        <v>28</v>
      </c>
      <c r="G21" s="1">
        <v>0</v>
      </c>
      <c r="H21" s="1">
        <v>28</v>
      </c>
      <c r="I21" s="1">
        <v>26</v>
      </c>
      <c r="J21" s="1">
        <v>1</v>
      </c>
      <c r="K21" s="1">
        <v>1</v>
      </c>
      <c r="L21" s="1">
        <v>28</v>
      </c>
      <c r="M21" s="1">
        <v>28</v>
      </c>
      <c r="N21" s="1">
        <v>15</v>
      </c>
      <c r="O21" s="1">
        <v>12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28</v>
      </c>
      <c r="B22" s="1" t="s">
        <v>29</v>
      </c>
      <c r="C22" s="1">
        <v>2954</v>
      </c>
      <c r="D22" s="1">
        <v>2399</v>
      </c>
      <c r="E22" s="1">
        <v>2368</v>
      </c>
      <c r="F22" s="1">
        <v>31</v>
      </c>
      <c r="G22" s="1">
        <v>0</v>
      </c>
      <c r="H22" s="1">
        <v>31</v>
      </c>
      <c r="I22" s="1">
        <v>29</v>
      </c>
      <c r="J22" s="1">
        <v>2</v>
      </c>
      <c r="K22" s="1">
        <v>0</v>
      </c>
      <c r="L22" s="1">
        <v>10</v>
      </c>
      <c r="M22" s="1">
        <v>10</v>
      </c>
      <c r="N22" s="1">
        <v>5</v>
      </c>
      <c r="O22" s="1">
        <v>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s="3" customFormat="1" ht="12.75">
      <c r="A23" s="12">
        <v>200300</v>
      </c>
      <c r="B23" s="12" t="s">
        <v>105</v>
      </c>
      <c r="C23" s="13">
        <f aca="true" t="shared" si="1" ref="C23:T23">SUM(C24:C31)</f>
        <v>58795</v>
      </c>
      <c r="D23" s="13">
        <f t="shared" si="1"/>
        <v>48578</v>
      </c>
      <c r="E23" s="13">
        <f t="shared" si="1"/>
        <v>48185</v>
      </c>
      <c r="F23" s="13">
        <f t="shared" si="1"/>
        <v>393</v>
      </c>
      <c r="G23" s="13">
        <f t="shared" si="1"/>
        <v>0</v>
      </c>
      <c r="H23" s="13">
        <f t="shared" si="1"/>
        <v>393</v>
      </c>
      <c r="I23" s="13">
        <f t="shared" si="1"/>
        <v>366</v>
      </c>
      <c r="J23" s="13">
        <f t="shared" si="1"/>
        <v>9</v>
      </c>
      <c r="K23" s="13">
        <f t="shared" si="1"/>
        <v>18</v>
      </c>
      <c r="L23" s="13">
        <f t="shared" si="1"/>
        <v>464</v>
      </c>
      <c r="M23" s="13">
        <f t="shared" si="1"/>
        <v>464</v>
      </c>
      <c r="N23" s="13">
        <f t="shared" si="1"/>
        <v>94</v>
      </c>
      <c r="O23" s="13">
        <f t="shared" si="1"/>
        <v>352</v>
      </c>
      <c r="P23" s="13">
        <f t="shared" si="1"/>
        <v>18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13">
        <f t="shared" si="1"/>
        <v>0</v>
      </c>
      <c r="U23" s="23">
        <f>SUM(U24:U31)</f>
        <v>0</v>
      </c>
    </row>
    <row r="24" spans="1:21" ht="12.75">
      <c r="A24" s="1" t="s">
        <v>30</v>
      </c>
      <c r="B24" s="1" t="s">
        <v>31</v>
      </c>
      <c r="C24" s="1">
        <v>26566</v>
      </c>
      <c r="D24" s="1">
        <v>21976</v>
      </c>
      <c r="E24" s="1">
        <v>21923</v>
      </c>
      <c r="F24" s="1">
        <v>53</v>
      </c>
      <c r="G24" s="1">
        <v>0</v>
      </c>
      <c r="H24" s="1">
        <v>53</v>
      </c>
      <c r="I24" s="1">
        <v>45</v>
      </c>
      <c r="J24" s="1">
        <v>4</v>
      </c>
      <c r="K24" s="1">
        <v>4</v>
      </c>
      <c r="L24" s="1">
        <v>313</v>
      </c>
      <c r="M24" s="1">
        <v>313</v>
      </c>
      <c r="N24" s="1">
        <v>39</v>
      </c>
      <c r="O24" s="1">
        <v>270</v>
      </c>
      <c r="P24" s="1">
        <v>4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32</v>
      </c>
      <c r="B25" s="1" t="s">
        <v>33</v>
      </c>
      <c r="C25" s="1">
        <v>3965</v>
      </c>
      <c r="D25" s="1">
        <v>3208</v>
      </c>
      <c r="E25" s="1">
        <v>3182</v>
      </c>
      <c r="F25" s="1">
        <v>26</v>
      </c>
      <c r="G25" s="1">
        <v>0</v>
      </c>
      <c r="H25" s="1">
        <v>26</v>
      </c>
      <c r="I25" s="1">
        <v>23</v>
      </c>
      <c r="J25" s="1">
        <v>0</v>
      </c>
      <c r="K25" s="1">
        <v>3</v>
      </c>
      <c r="L25" s="1">
        <v>24</v>
      </c>
      <c r="M25" s="1">
        <v>24</v>
      </c>
      <c r="N25" s="1">
        <v>10</v>
      </c>
      <c r="O25" s="1">
        <v>11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34</v>
      </c>
      <c r="B26" s="1" t="s">
        <v>35</v>
      </c>
      <c r="C26" s="1">
        <v>7246</v>
      </c>
      <c r="D26" s="1">
        <v>6156</v>
      </c>
      <c r="E26" s="1">
        <v>5993</v>
      </c>
      <c r="F26" s="1">
        <v>163</v>
      </c>
      <c r="G26" s="1">
        <v>0</v>
      </c>
      <c r="H26" s="1">
        <v>163</v>
      </c>
      <c r="I26" s="1">
        <v>158</v>
      </c>
      <c r="J26" s="1">
        <v>2</v>
      </c>
      <c r="K26" s="1">
        <v>3</v>
      </c>
      <c r="L26" s="1">
        <v>32</v>
      </c>
      <c r="M26" s="1">
        <v>32</v>
      </c>
      <c r="N26" s="1">
        <v>9</v>
      </c>
      <c r="O26" s="1">
        <v>20</v>
      </c>
      <c r="P26" s="1">
        <v>3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5">
        <v>200304</v>
      </c>
      <c r="B27" s="1" t="s">
        <v>36</v>
      </c>
      <c r="C27" s="1">
        <v>4734</v>
      </c>
      <c r="D27" s="1">
        <v>3920</v>
      </c>
      <c r="E27" s="1">
        <v>3818</v>
      </c>
      <c r="F27" s="1">
        <v>102</v>
      </c>
      <c r="G27" s="1">
        <v>0</v>
      </c>
      <c r="H27" s="1">
        <v>102</v>
      </c>
      <c r="I27" s="1">
        <v>94</v>
      </c>
      <c r="J27" s="1">
        <v>3</v>
      </c>
      <c r="K27" s="1">
        <v>5</v>
      </c>
      <c r="L27" s="1">
        <v>19</v>
      </c>
      <c r="M27" s="1">
        <v>19</v>
      </c>
      <c r="N27" s="1">
        <v>8</v>
      </c>
      <c r="O27" s="1">
        <v>6</v>
      </c>
      <c r="P27" s="1">
        <v>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37</v>
      </c>
      <c r="B28" s="1" t="s">
        <v>38</v>
      </c>
      <c r="C28" s="1">
        <v>6415</v>
      </c>
      <c r="D28" s="1">
        <v>5136</v>
      </c>
      <c r="E28" s="1">
        <v>5127</v>
      </c>
      <c r="F28" s="1">
        <v>9</v>
      </c>
      <c r="G28" s="1">
        <v>0</v>
      </c>
      <c r="H28" s="1">
        <v>9</v>
      </c>
      <c r="I28" s="1">
        <v>9</v>
      </c>
      <c r="J28" s="1">
        <v>0</v>
      </c>
      <c r="K28" s="1">
        <v>0</v>
      </c>
      <c r="L28" s="1">
        <v>38</v>
      </c>
      <c r="M28" s="1">
        <v>38</v>
      </c>
      <c r="N28" s="1">
        <v>16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5">
        <v>200306</v>
      </c>
      <c r="B29" s="1" t="s">
        <v>39</v>
      </c>
      <c r="C29" s="1">
        <v>3042</v>
      </c>
      <c r="D29" s="1">
        <v>2637</v>
      </c>
      <c r="E29" s="1">
        <v>2619</v>
      </c>
      <c r="F29" s="1">
        <v>18</v>
      </c>
      <c r="G29" s="1">
        <v>0</v>
      </c>
      <c r="H29" s="1">
        <v>18</v>
      </c>
      <c r="I29" s="1">
        <v>17</v>
      </c>
      <c r="J29" s="1">
        <v>0</v>
      </c>
      <c r="K29" s="1">
        <v>1</v>
      </c>
      <c r="L29" s="1">
        <v>8</v>
      </c>
      <c r="M29" s="1">
        <v>8</v>
      </c>
      <c r="N29" s="1">
        <v>4</v>
      </c>
      <c r="O29" s="1">
        <v>3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40</v>
      </c>
      <c r="B30" s="1" t="s">
        <v>41</v>
      </c>
      <c r="C30" s="1">
        <v>2047</v>
      </c>
      <c r="D30" s="1">
        <v>1662</v>
      </c>
      <c r="E30" s="1">
        <v>1650</v>
      </c>
      <c r="F30" s="1">
        <v>12</v>
      </c>
      <c r="G30" s="1">
        <v>0</v>
      </c>
      <c r="H30" s="1">
        <v>12</v>
      </c>
      <c r="I30" s="1">
        <v>12</v>
      </c>
      <c r="J30" s="1">
        <v>0</v>
      </c>
      <c r="K30" s="1">
        <v>0</v>
      </c>
      <c r="L30" s="1">
        <v>12</v>
      </c>
      <c r="M30" s="1">
        <v>12</v>
      </c>
      <c r="N30" s="1">
        <v>2</v>
      </c>
      <c r="O30" s="1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42</v>
      </c>
      <c r="B31" s="1" t="s">
        <v>43</v>
      </c>
      <c r="C31" s="1">
        <v>4780</v>
      </c>
      <c r="D31" s="1">
        <v>3883</v>
      </c>
      <c r="E31" s="1">
        <v>3873</v>
      </c>
      <c r="F31" s="1">
        <v>10</v>
      </c>
      <c r="G31" s="1">
        <v>0</v>
      </c>
      <c r="H31" s="1">
        <v>10</v>
      </c>
      <c r="I31" s="1">
        <v>8</v>
      </c>
      <c r="J31" s="1">
        <v>0</v>
      </c>
      <c r="K31" s="1">
        <v>2</v>
      </c>
      <c r="L31" s="1">
        <v>18</v>
      </c>
      <c r="M31" s="1">
        <v>18</v>
      </c>
      <c r="N31" s="1">
        <v>6</v>
      </c>
      <c r="O31" s="1">
        <v>10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s="3" customFormat="1" ht="12.75">
      <c r="A32" s="12">
        <v>200500</v>
      </c>
      <c r="B32" s="12" t="s">
        <v>106</v>
      </c>
      <c r="C32" s="13">
        <f aca="true" t="shared" si="2" ref="C32:T32">SUM(C33:C41)</f>
        <v>46311</v>
      </c>
      <c r="D32" s="13">
        <f t="shared" si="2"/>
        <v>39569</v>
      </c>
      <c r="E32" s="13">
        <f t="shared" si="2"/>
        <v>39186</v>
      </c>
      <c r="F32" s="13">
        <f t="shared" si="2"/>
        <v>383</v>
      </c>
      <c r="G32" s="13">
        <f t="shared" si="2"/>
        <v>1</v>
      </c>
      <c r="H32" s="13">
        <f t="shared" si="2"/>
        <v>382</v>
      </c>
      <c r="I32" s="13">
        <f t="shared" si="2"/>
        <v>342</v>
      </c>
      <c r="J32" s="13">
        <f t="shared" si="2"/>
        <v>13</v>
      </c>
      <c r="K32" s="13">
        <f t="shared" si="2"/>
        <v>27</v>
      </c>
      <c r="L32" s="13">
        <f t="shared" si="2"/>
        <v>290</v>
      </c>
      <c r="M32" s="13">
        <f t="shared" si="2"/>
        <v>290</v>
      </c>
      <c r="N32" s="13">
        <f t="shared" si="2"/>
        <v>62</v>
      </c>
      <c r="O32" s="13">
        <f t="shared" si="2"/>
        <v>201</v>
      </c>
      <c r="P32" s="13">
        <f t="shared" si="2"/>
        <v>27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13">
        <f t="shared" si="2"/>
        <v>0</v>
      </c>
      <c r="U32" s="23">
        <f>SUM(U33:U41)</f>
        <v>0</v>
      </c>
    </row>
    <row r="33" spans="1:21" ht="12.75">
      <c r="A33" s="1" t="s">
        <v>44</v>
      </c>
      <c r="B33" s="1" t="s">
        <v>45</v>
      </c>
      <c r="C33" s="1">
        <v>21762</v>
      </c>
      <c r="D33" s="1">
        <v>18349</v>
      </c>
      <c r="E33" s="1">
        <v>18304</v>
      </c>
      <c r="F33" s="1">
        <v>45</v>
      </c>
      <c r="G33" s="1">
        <v>0</v>
      </c>
      <c r="H33" s="1">
        <v>45</v>
      </c>
      <c r="I33" s="1">
        <v>32</v>
      </c>
      <c r="J33" s="1">
        <v>5</v>
      </c>
      <c r="K33" s="1">
        <v>8</v>
      </c>
      <c r="L33" s="1">
        <v>148</v>
      </c>
      <c r="M33" s="1">
        <v>148</v>
      </c>
      <c r="N33" s="1">
        <v>27</v>
      </c>
      <c r="O33" s="1">
        <v>113</v>
      </c>
      <c r="P33" s="1">
        <v>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46</v>
      </c>
      <c r="B34" s="1" t="s">
        <v>47</v>
      </c>
      <c r="C34" s="1">
        <v>2316</v>
      </c>
      <c r="D34" s="1">
        <v>2004</v>
      </c>
      <c r="E34" s="1">
        <v>1933</v>
      </c>
      <c r="F34" s="1">
        <v>71</v>
      </c>
      <c r="G34" s="1">
        <v>1</v>
      </c>
      <c r="H34" s="1">
        <v>70</v>
      </c>
      <c r="I34" s="1">
        <v>69</v>
      </c>
      <c r="J34" s="1">
        <v>1</v>
      </c>
      <c r="K34" s="1">
        <v>0</v>
      </c>
      <c r="L34" s="1">
        <v>13</v>
      </c>
      <c r="M34" s="1">
        <v>13</v>
      </c>
      <c r="N34" s="1">
        <v>5</v>
      </c>
      <c r="O34" s="1">
        <v>8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48</v>
      </c>
      <c r="B35" s="1" t="s">
        <v>49</v>
      </c>
      <c r="C35" s="1">
        <v>3525</v>
      </c>
      <c r="D35" s="1">
        <v>3024</v>
      </c>
      <c r="E35" s="1">
        <v>2989</v>
      </c>
      <c r="F35" s="1">
        <v>35</v>
      </c>
      <c r="G35" s="1">
        <v>0</v>
      </c>
      <c r="H35" s="1">
        <v>35</v>
      </c>
      <c r="I35" s="1">
        <v>33</v>
      </c>
      <c r="J35" s="1">
        <v>0</v>
      </c>
      <c r="K35" s="1">
        <v>2</v>
      </c>
      <c r="L35" s="1">
        <v>17</v>
      </c>
      <c r="M35" s="1">
        <v>17</v>
      </c>
      <c r="N35" s="1">
        <v>6</v>
      </c>
      <c r="O35" s="1">
        <v>9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50</v>
      </c>
      <c r="B36" s="1" t="s">
        <v>51</v>
      </c>
      <c r="C36" s="1">
        <v>2337</v>
      </c>
      <c r="D36" s="1">
        <v>2047</v>
      </c>
      <c r="E36" s="1">
        <v>2043</v>
      </c>
      <c r="F36" s="1">
        <v>4</v>
      </c>
      <c r="G36" s="1">
        <v>0</v>
      </c>
      <c r="H36" s="1">
        <v>4</v>
      </c>
      <c r="I36" s="1">
        <v>4</v>
      </c>
      <c r="J36" s="1">
        <v>0</v>
      </c>
      <c r="K36" s="1">
        <v>0</v>
      </c>
      <c r="L36" s="1">
        <v>7</v>
      </c>
      <c r="M36" s="1">
        <v>7</v>
      </c>
      <c r="N36" s="1">
        <v>3</v>
      </c>
      <c r="O36" s="1">
        <v>4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52</v>
      </c>
      <c r="B37" s="1" t="s">
        <v>53</v>
      </c>
      <c r="C37" s="1">
        <v>1725</v>
      </c>
      <c r="D37" s="1">
        <v>1539</v>
      </c>
      <c r="E37" s="1">
        <v>1510</v>
      </c>
      <c r="F37" s="1">
        <v>29</v>
      </c>
      <c r="G37" s="1">
        <v>0</v>
      </c>
      <c r="H37" s="1">
        <v>29</v>
      </c>
      <c r="I37" s="1">
        <v>25</v>
      </c>
      <c r="J37" s="1">
        <v>1</v>
      </c>
      <c r="K37" s="1">
        <v>3</v>
      </c>
      <c r="L37" s="1">
        <v>13</v>
      </c>
      <c r="M37" s="1">
        <v>13</v>
      </c>
      <c r="N37" s="1">
        <v>2</v>
      </c>
      <c r="O37" s="1">
        <v>8</v>
      </c>
      <c r="P37" s="1">
        <v>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54</v>
      </c>
      <c r="B38" s="1" t="s">
        <v>55</v>
      </c>
      <c r="C38" s="1">
        <v>4103</v>
      </c>
      <c r="D38" s="1">
        <v>3503</v>
      </c>
      <c r="E38" s="1">
        <v>3470</v>
      </c>
      <c r="F38" s="1">
        <v>33</v>
      </c>
      <c r="G38" s="1">
        <v>0</v>
      </c>
      <c r="H38" s="1">
        <v>33</v>
      </c>
      <c r="I38" s="1">
        <v>32</v>
      </c>
      <c r="J38" s="1">
        <v>0</v>
      </c>
      <c r="K38" s="1">
        <v>1</v>
      </c>
      <c r="L38" s="1">
        <v>20</v>
      </c>
      <c r="M38" s="1">
        <v>20</v>
      </c>
      <c r="N38" s="1">
        <v>2</v>
      </c>
      <c r="O38" s="1">
        <v>17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56</v>
      </c>
      <c r="B39" s="1" t="s">
        <v>57</v>
      </c>
      <c r="C39" s="1">
        <v>2778</v>
      </c>
      <c r="D39" s="1">
        <v>2406</v>
      </c>
      <c r="E39" s="1">
        <v>2381</v>
      </c>
      <c r="F39" s="1">
        <v>25</v>
      </c>
      <c r="G39" s="1">
        <v>0</v>
      </c>
      <c r="H39" s="1">
        <v>25</v>
      </c>
      <c r="I39" s="1">
        <v>22</v>
      </c>
      <c r="J39" s="1">
        <v>0</v>
      </c>
      <c r="K39" s="1">
        <v>3</v>
      </c>
      <c r="L39" s="1">
        <v>24</v>
      </c>
      <c r="M39" s="1">
        <v>24</v>
      </c>
      <c r="N39" s="1">
        <v>4</v>
      </c>
      <c r="O39" s="1">
        <v>17</v>
      </c>
      <c r="P39" s="1">
        <v>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58</v>
      </c>
      <c r="B40" s="1" t="s">
        <v>59</v>
      </c>
      <c r="C40" s="1">
        <v>3850</v>
      </c>
      <c r="D40" s="1">
        <v>3314</v>
      </c>
      <c r="E40" s="1">
        <v>3226</v>
      </c>
      <c r="F40" s="1">
        <v>88</v>
      </c>
      <c r="G40" s="1">
        <v>0</v>
      </c>
      <c r="H40" s="1">
        <v>88</v>
      </c>
      <c r="I40" s="1">
        <v>77</v>
      </c>
      <c r="J40" s="1">
        <v>5</v>
      </c>
      <c r="K40" s="1">
        <v>6</v>
      </c>
      <c r="L40" s="1">
        <v>23</v>
      </c>
      <c r="M40" s="1">
        <v>23</v>
      </c>
      <c r="N40" s="1">
        <v>7</v>
      </c>
      <c r="O40" s="1">
        <v>10</v>
      </c>
      <c r="P40" s="1">
        <v>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60</v>
      </c>
      <c r="B41" s="1" t="s">
        <v>61</v>
      </c>
      <c r="C41" s="1">
        <v>3915</v>
      </c>
      <c r="D41" s="1">
        <v>3383</v>
      </c>
      <c r="E41" s="1">
        <v>3330</v>
      </c>
      <c r="F41" s="1">
        <v>53</v>
      </c>
      <c r="G41" s="1">
        <v>0</v>
      </c>
      <c r="H41" s="1">
        <v>53</v>
      </c>
      <c r="I41" s="1">
        <v>48</v>
      </c>
      <c r="J41" s="1">
        <v>1</v>
      </c>
      <c r="K41" s="1">
        <v>4</v>
      </c>
      <c r="L41" s="1">
        <v>25</v>
      </c>
      <c r="M41" s="1">
        <v>25</v>
      </c>
      <c r="N41" s="1">
        <v>6</v>
      </c>
      <c r="O41" s="1">
        <v>15</v>
      </c>
      <c r="P41" s="1">
        <v>4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s="3" customFormat="1" ht="12.75">
      <c r="A42" s="12">
        <v>200800</v>
      </c>
      <c r="B42" s="12" t="s">
        <v>107</v>
      </c>
      <c r="C42" s="13">
        <f aca="true" t="shared" si="3" ref="C42:T42">SUM(C43:C49)</f>
        <v>42624</v>
      </c>
      <c r="D42" s="13">
        <f t="shared" si="3"/>
        <v>34894</v>
      </c>
      <c r="E42" s="13">
        <f t="shared" si="3"/>
        <v>34653</v>
      </c>
      <c r="F42" s="13">
        <f t="shared" si="3"/>
        <v>241</v>
      </c>
      <c r="G42" s="13">
        <f t="shared" si="3"/>
        <v>1</v>
      </c>
      <c r="H42" s="13">
        <f t="shared" si="3"/>
        <v>240</v>
      </c>
      <c r="I42" s="13">
        <f t="shared" si="3"/>
        <v>203</v>
      </c>
      <c r="J42" s="13">
        <f t="shared" si="3"/>
        <v>10</v>
      </c>
      <c r="K42" s="13">
        <f t="shared" si="3"/>
        <v>27</v>
      </c>
      <c r="L42" s="13">
        <f t="shared" si="3"/>
        <v>196</v>
      </c>
      <c r="M42" s="13">
        <f t="shared" si="3"/>
        <v>196</v>
      </c>
      <c r="N42" s="13">
        <f t="shared" si="3"/>
        <v>57</v>
      </c>
      <c r="O42" s="13">
        <f t="shared" si="3"/>
        <v>112</v>
      </c>
      <c r="P42" s="13">
        <f t="shared" si="3"/>
        <v>27</v>
      </c>
      <c r="Q42" s="13">
        <f t="shared" si="3"/>
        <v>0</v>
      </c>
      <c r="R42" s="13">
        <f t="shared" si="3"/>
        <v>0</v>
      </c>
      <c r="S42" s="13">
        <f t="shared" si="3"/>
        <v>0</v>
      </c>
      <c r="T42" s="13">
        <f t="shared" si="3"/>
        <v>0</v>
      </c>
      <c r="U42" s="23">
        <f>SUM(U43:U49)</f>
        <v>0</v>
      </c>
    </row>
    <row r="43" spans="1:21" ht="12.75">
      <c r="A43" s="1" t="s">
        <v>62</v>
      </c>
      <c r="B43" s="1" t="s">
        <v>63</v>
      </c>
      <c r="C43" s="1">
        <v>5158</v>
      </c>
      <c r="D43" s="1">
        <v>4214</v>
      </c>
      <c r="E43" s="1">
        <v>4169</v>
      </c>
      <c r="F43" s="1">
        <v>45</v>
      </c>
      <c r="G43" s="1">
        <v>1</v>
      </c>
      <c r="H43" s="1">
        <v>44</v>
      </c>
      <c r="I43" s="1">
        <v>43</v>
      </c>
      <c r="J43" s="1">
        <v>1</v>
      </c>
      <c r="K43" s="1">
        <v>0</v>
      </c>
      <c r="L43" s="1">
        <v>14</v>
      </c>
      <c r="M43" s="1">
        <v>14</v>
      </c>
      <c r="N43" s="1">
        <v>1</v>
      </c>
      <c r="O43" s="1">
        <v>13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64</v>
      </c>
      <c r="B44" s="1" t="s">
        <v>65</v>
      </c>
      <c r="C44" s="1">
        <v>3012</v>
      </c>
      <c r="D44" s="1">
        <v>2465</v>
      </c>
      <c r="E44" s="1">
        <v>2446</v>
      </c>
      <c r="F44" s="1">
        <v>19</v>
      </c>
      <c r="G44" s="1">
        <v>0</v>
      </c>
      <c r="H44" s="1">
        <v>19</v>
      </c>
      <c r="I44" s="1">
        <v>14</v>
      </c>
      <c r="J44" s="1">
        <v>4</v>
      </c>
      <c r="K44" s="1">
        <v>1</v>
      </c>
      <c r="L44" s="1">
        <v>15</v>
      </c>
      <c r="M44" s="1">
        <v>15</v>
      </c>
      <c r="N44" s="1">
        <v>7</v>
      </c>
      <c r="O44" s="1">
        <v>7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66</v>
      </c>
      <c r="B45" s="1" t="s">
        <v>67</v>
      </c>
      <c r="C45" s="1">
        <v>5442</v>
      </c>
      <c r="D45" s="1">
        <v>4420</v>
      </c>
      <c r="E45" s="1">
        <v>4381</v>
      </c>
      <c r="F45" s="1">
        <v>39</v>
      </c>
      <c r="G45" s="1">
        <v>0</v>
      </c>
      <c r="H45" s="1">
        <v>39</v>
      </c>
      <c r="I45" s="1">
        <v>32</v>
      </c>
      <c r="J45" s="1">
        <v>2</v>
      </c>
      <c r="K45" s="1">
        <v>5</v>
      </c>
      <c r="L45" s="1">
        <v>27</v>
      </c>
      <c r="M45" s="1">
        <v>27</v>
      </c>
      <c r="N45" s="1">
        <v>11</v>
      </c>
      <c r="O45" s="1">
        <v>11</v>
      </c>
      <c r="P45" s="1">
        <v>5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68</v>
      </c>
      <c r="B46" s="1" t="s">
        <v>69</v>
      </c>
      <c r="C46" s="1">
        <v>4902</v>
      </c>
      <c r="D46" s="1">
        <v>3996</v>
      </c>
      <c r="E46" s="1">
        <v>3942</v>
      </c>
      <c r="F46" s="1">
        <v>54</v>
      </c>
      <c r="G46" s="1">
        <v>0</v>
      </c>
      <c r="H46" s="1">
        <v>54</v>
      </c>
      <c r="I46" s="1">
        <v>46</v>
      </c>
      <c r="J46" s="1">
        <v>0</v>
      </c>
      <c r="K46" s="1">
        <v>8</v>
      </c>
      <c r="L46" s="1">
        <v>28</v>
      </c>
      <c r="M46" s="1">
        <v>28</v>
      </c>
      <c r="N46" s="1">
        <v>7</v>
      </c>
      <c r="O46" s="1">
        <v>13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70</v>
      </c>
      <c r="B47" s="1" t="s">
        <v>71</v>
      </c>
      <c r="C47" s="1">
        <v>4094</v>
      </c>
      <c r="D47" s="1">
        <v>3288</v>
      </c>
      <c r="E47" s="1">
        <v>3266</v>
      </c>
      <c r="F47" s="1">
        <v>22</v>
      </c>
      <c r="G47" s="1">
        <v>0</v>
      </c>
      <c r="H47" s="1">
        <v>22</v>
      </c>
      <c r="I47" s="1">
        <v>18</v>
      </c>
      <c r="J47" s="1">
        <v>2</v>
      </c>
      <c r="K47" s="1">
        <v>2</v>
      </c>
      <c r="L47" s="1">
        <v>15</v>
      </c>
      <c r="M47" s="1">
        <v>15</v>
      </c>
      <c r="N47" s="1">
        <v>3</v>
      </c>
      <c r="O47" s="1">
        <v>10</v>
      </c>
      <c r="P47" s="1">
        <v>2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72</v>
      </c>
      <c r="B48" s="1" t="s">
        <v>73</v>
      </c>
      <c r="C48" s="1">
        <v>15317</v>
      </c>
      <c r="D48" s="1">
        <v>12692</v>
      </c>
      <c r="E48" s="1">
        <v>12640</v>
      </c>
      <c r="F48" s="1">
        <v>52</v>
      </c>
      <c r="G48" s="1">
        <v>0</v>
      </c>
      <c r="H48" s="1">
        <v>52</v>
      </c>
      <c r="I48" s="1">
        <v>40</v>
      </c>
      <c r="J48" s="1">
        <v>1</v>
      </c>
      <c r="K48" s="1">
        <v>11</v>
      </c>
      <c r="L48" s="1">
        <v>82</v>
      </c>
      <c r="M48" s="1">
        <v>82</v>
      </c>
      <c r="N48" s="1">
        <v>22</v>
      </c>
      <c r="O48" s="1">
        <v>49</v>
      </c>
      <c r="P48" s="1">
        <v>11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74</v>
      </c>
      <c r="B49" s="1" t="s">
        <v>75</v>
      </c>
      <c r="C49" s="1">
        <v>4699</v>
      </c>
      <c r="D49" s="1">
        <v>3819</v>
      </c>
      <c r="E49" s="1">
        <v>3809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15</v>
      </c>
      <c r="M49" s="1">
        <v>15</v>
      </c>
      <c r="N49" s="1">
        <v>6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s="3" customFormat="1" ht="12.75">
      <c r="A50" s="12">
        <v>201000</v>
      </c>
      <c r="B50" s="12" t="s">
        <v>108</v>
      </c>
      <c r="C50" s="13">
        <f aca="true" t="shared" si="4" ref="C50:T50">SUM(C51:C59)</f>
        <v>48116</v>
      </c>
      <c r="D50" s="13">
        <f t="shared" si="4"/>
        <v>39654</v>
      </c>
      <c r="E50" s="13">
        <f t="shared" si="4"/>
        <v>39315</v>
      </c>
      <c r="F50" s="13">
        <f t="shared" si="4"/>
        <v>339</v>
      </c>
      <c r="G50" s="13">
        <f t="shared" si="4"/>
        <v>3</v>
      </c>
      <c r="H50" s="13">
        <f t="shared" si="4"/>
        <v>336</v>
      </c>
      <c r="I50" s="13">
        <f t="shared" si="4"/>
        <v>306</v>
      </c>
      <c r="J50" s="13">
        <f t="shared" si="4"/>
        <v>14</v>
      </c>
      <c r="K50" s="13">
        <f t="shared" si="4"/>
        <v>16</v>
      </c>
      <c r="L50" s="13">
        <f t="shared" si="4"/>
        <v>286</v>
      </c>
      <c r="M50" s="13">
        <f t="shared" si="4"/>
        <v>286</v>
      </c>
      <c r="N50" s="13">
        <f t="shared" si="4"/>
        <v>67</v>
      </c>
      <c r="O50" s="13">
        <f t="shared" si="4"/>
        <v>203</v>
      </c>
      <c r="P50" s="13">
        <f t="shared" si="4"/>
        <v>16</v>
      </c>
      <c r="Q50" s="13">
        <f t="shared" si="4"/>
        <v>0</v>
      </c>
      <c r="R50" s="13">
        <f t="shared" si="4"/>
        <v>0</v>
      </c>
      <c r="S50" s="13">
        <f t="shared" si="4"/>
        <v>0</v>
      </c>
      <c r="T50" s="13">
        <f t="shared" si="4"/>
        <v>0</v>
      </c>
      <c r="U50" s="23">
        <f>SUM(U51:U59)</f>
        <v>0</v>
      </c>
    </row>
    <row r="51" spans="1:21" ht="12.75">
      <c r="A51" s="1" t="s">
        <v>76</v>
      </c>
      <c r="B51" s="1" t="s">
        <v>77</v>
      </c>
      <c r="C51" s="1">
        <v>14918</v>
      </c>
      <c r="D51" s="1">
        <v>12408</v>
      </c>
      <c r="E51" s="1">
        <v>12353</v>
      </c>
      <c r="F51" s="1">
        <v>55</v>
      </c>
      <c r="G51" s="1">
        <v>0</v>
      </c>
      <c r="H51" s="1">
        <v>55</v>
      </c>
      <c r="I51" s="1">
        <v>44</v>
      </c>
      <c r="J51" s="1">
        <v>4</v>
      </c>
      <c r="K51" s="1">
        <v>7</v>
      </c>
      <c r="L51" s="1">
        <v>106</v>
      </c>
      <c r="M51" s="1">
        <v>106</v>
      </c>
      <c r="N51" s="1">
        <v>22</v>
      </c>
      <c r="O51" s="1">
        <v>77</v>
      </c>
      <c r="P51" s="1">
        <v>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78</v>
      </c>
      <c r="B52" s="1" t="s">
        <v>79</v>
      </c>
      <c r="C52" s="1">
        <v>6836</v>
      </c>
      <c r="D52" s="1">
        <v>5535</v>
      </c>
      <c r="E52" s="1">
        <v>5500</v>
      </c>
      <c r="F52" s="1">
        <v>35</v>
      </c>
      <c r="G52" s="1">
        <v>0</v>
      </c>
      <c r="H52" s="1">
        <v>35</v>
      </c>
      <c r="I52" s="1">
        <v>31</v>
      </c>
      <c r="J52" s="1">
        <v>0</v>
      </c>
      <c r="K52" s="1">
        <v>4</v>
      </c>
      <c r="L52" s="1">
        <v>33</v>
      </c>
      <c r="M52" s="1">
        <v>33</v>
      </c>
      <c r="N52" s="1">
        <v>10</v>
      </c>
      <c r="O52" s="1">
        <v>19</v>
      </c>
      <c r="P52" s="1">
        <v>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80</v>
      </c>
      <c r="B53" s="1" t="s">
        <v>81</v>
      </c>
      <c r="C53" s="1">
        <v>3100</v>
      </c>
      <c r="D53" s="1">
        <v>2491</v>
      </c>
      <c r="E53" s="1">
        <v>2488</v>
      </c>
      <c r="F53" s="1">
        <v>3</v>
      </c>
      <c r="G53" s="1">
        <v>0</v>
      </c>
      <c r="H53" s="1">
        <v>3</v>
      </c>
      <c r="I53" s="1">
        <v>3</v>
      </c>
      <c r="J53" s="1">
        <v>0</v>
      </c>
      <c r="K53" s="1">
        <v>0</v>
      </c>
      <c r="L53" s="1">
        <v>14</v>
      </c>
      <c r="M53" s="1">
        <v>14</v>
      </c>
      <c r="N53" s="1">
        <v>6</v>
      </c>
      <c r="O53" s="1">
        <v>8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82</v>
      </c>
      <c r="B54" s="1" t="s">
        <v>83</v>
      </c>
      <c r="C54" s="1">
        <v>4588</v>
      </c>
      <c r="D54" s="1">
        <v>3692</v>
      </c>
      <c r="E54" s="1">
        <v>3659</v>
      </c>
      <c r="F54" s="1">
        <v>33</v>
      </c>
      <c r="G54" s="1">
        <v>0</v>
      </c>
      <c r="H54" s="1">
        <v>33</v>
      </c>
      <c r="I54" s="1">
        <v>32</v>
      </c>
      <c r="J54" s="1">
        <v>1</v>
      </c>
      <c r="K54" s="1">
        <v>0</v>
      </c>
      <c r="L54" s="1">
        <v>19</v>
      </c>
      <c r="M54" s="1">
        <v>19</v>
      </c>
      <c r="N54" s="1">
        <v>5</v>
      </c>
      <c r="O54" s="1">
        <v>14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84</v>
      </c>
      <c r="B55" s="1" t="s">
        <v>85</v>
      </c>
      <c r="C55" s="1">
        <v>2679</v>
      </c>
      <c r="D55" s="1">
        <v>2318</v>
      </c>
      <c r="E55" s="1">
        <v>2196</v>
      </c>
      <c r="F55" s="1">
        <v>122</v>
      </c>
      <c r="G55" s="1">
        <v>0</v>
      </c>
      <c r="H55" s="1">
        <v>122</v>
      </c>
      <c r="I55" s="1">
        <v>115</v>
      </c>
      <c r="J55" s="1">
        <v>6</v>
      </c>
      <c r="K55" s="1">
        <v>1</v>
      </c>
      <c r="L55" s="1">
        <v>8</v>
      </c>
      <c r="M55" s="1">
        <v>8</v>
      </c>
      <c r="N55" s="1">
        <v>1</v>
      </c>
      <c r="O55" s="1">
        <v>6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86</v>
      </c>
      <c r="B56" s="1" t="s">
        <v>87</v>
      </c>
      <c r="C56" s="1">
        <v>2123</v>
      </c>
      <c r="D56" s="1">
        <v>1770</v>
      </c>
      <c r="E56" s="1">
        <v>1727</v>
      </c>
      <c r="F56" s="1">
        <v>43</v>
      </c>
      <c r="G56" s="1">
        <v>0</v>
      </c>
      <c r="H56" s="1">
        <v>43</v>
      </c>
      <c r="I56" s="1">
        <v>38</v>
      </c>
      <c r="J56" s="1">
        <v>1</v>
      </c>
      <c r="K56" s="1">
        <v>4</v>
      </c>
      <c r="L56" s="1">
        <v>17</v>
      </c>
      <c r="M56" s="1">
        <v>17</v>
      </c>
      <c r="N56" s="1">
        <v>5</v>
      </c>
      <c r="O56" s="1">
        <v>8</v>
      </c>
      <c r="P56" s="1">
        <v>4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88</v>
      </c>
      <c r="B57" s="1" t="s">
        <v>89</v>
      </c>
      <c r="C57" s="1">
        <v>4405</v>
      </c>
      <c r="D57" s="1">
        <v>3711</v>
      </c>
      <c r="E57" s="1">
        <v>3683</v>
      </c>
      <c r="F57" s="1">
        <v>28</v>
      </c>
      <c r="G57" s="1">
        <v>3</v>
      </c>
      <c r="H57" s="1">
        <v>25</v>
      </c>
      <c r="I57" s="1">
        <v>25</v>
      </c>
      <c r="J57" s="1">
        <v>0</v>
      </c>
      <c r="K57" s="1">
        <v>0</v>
      </c>
      <c r="L57" s="1">
        <v>42</v>
      </c>
      <c r="M57" s="1">
        <v>42</v>
      </c>
      <c r="N57" s="1">
        <v>9</v>
      </c>
      <c r="O57" s="1">
        <v>33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90</v>
      </c>
      <c r="B58" s="1" t="s">
        <v>91</v>
      </c>
      <c r="C58" s="1">
        <v>3142</v>
      </c>
      <c r="D58" s="1">
        <v>2540</v>
      </c>
      <c r="E58" s="1">
        <v>2535</v>
      </c>
      <c r="F58" s="1">
        <v>5</v>
      </c>
      <c r="G58" s="1">
        <v>0</v>
      </c>
      <c r="H58" s="1">
        <v>5</v>
      </c>
      <c r="I58" s="1">
        <v>5</v>
      </c>
      <c r="J58" s="1">
        <v>0</v>
      </c>
      <c r="K58" s="1">
        <v>0</v>
      </c>
      <c r="L58" s="1">
        <v>4</v>
      </c>
      <c r="M58" s="1">
        <v>4</v>
      </c>
      <c r="N58" s="1">
        <v>0</v>
      </c>
      <c r="O58" s="1">
        <v>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92</v>
      </c>
      <c r="B59" s="1" t="s">
        <v>93</v>
      </c>
      <c r="C59" s="1">
        <v>6325</v>
      </c>
      <c r="D59" s="1">
        <v>5189</v>
      </c>
      <c r="E59" s="1">
        <v>5174</v>
      </c>
      <c r="F59" s="1">
        <v>15</v>
      </c>
      <c r="G59" s="1">
        <v>0</v>
      </c>
      <c r="H59" s="1">
        <v>15</v>
      </c>
      <c r="I59" s="1">
        <v>13</v>
      </c>
      <c r="J59" s="1">
        <v>2</v>
      </c>
      <c r="K59" s="1">
        <v>0</v>
      </c>
      <c r="L59" s="1">
        <v>43</v>
      </c>
      <c r="M59" s="1">
        <v>43</v>
      </c>
      <c r="N59" s="1">
        <v>9</v>
      </c>
      <c r="O59" s="1">
        <v>34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4" t="s">
        <v>94</v>
      </c>
      <c r="B60" s="14" t="s">
        <v>1</v>
      </c>
      <c r="C60" s="50">
        <v>277155</v>
      </c>
      <c r="D60" s="50">
        <v>228398</v>
      </c>
      <c r="E60" s="50">
        <v>228111</v>
      </c>
      <c r="F60" s="50">
        <v>287</v>
      </c>
      <c r="G60" s="50">
        <v>0</v>
      </c>
      <c r="H60" s="50">
        <v>287</v>
      </c>
      <c r="I60" s="50">
        <v>201</v>
      </c>
      <c r="J60" s="50">
        <v>4</v>
      </c>
      <c r="K60" s="50">
        <v>82</v>
      </c>
      <c r="L60" s="50">
        <v>1778</v>
      </c>
      <c r="M60" s="50">
        <v>1778</v>
      </c>
      <c r="N60" s="50">
        <v>529</v>
      </c>
      <c r="O60" s="50">
        <v>1167</v>
      </c>
      <c r="P60" s="50">
        <v>82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</row>
    <row r="61" spans="1:21" ht="12.75">
      <c r="A61" s="33" t="s">
        <v>109</v>
      </c>
      <c r="B61" s="33"/>
      <c r="C61" s="2">
        <f aca="true" t="shared" si="5" ref="C61:T61">SUM(C8:C22,C24:C31,C33:C41,C43:C49,C51:C60)</f>
        <v>615811</v>
      </c>
      <c r="D61" s="2">
        <f t="shared" si="5"/>
        <v>506830</v>
      </c>
      <c r="E61" s="2">
        <f t="shared" si="5"/>
        <v>504500</v>
      </c>
      <c r="F61" s="2">
        <f t="shared" si="5"/>
        <v>2330</v>
      </c>
      <c r="G61" s="2">
        <f t="shared" si="5"/>
        <v>5</v>
      </c>
      <c r="H61" s="2">
        <f t="shared" si="5"/>
        <v>2325</v>
      </c>
      <c r="I61" s="2">
        <f t="shared" si="5"/>
        <v>2007</v>
      </c>
      <c r="J61" s="2">
        <f t="shared" si="5"/>
        <v>97</v>
      </c>
      <c r="K61" s="2">
        <f t="shared" si="5"/>
        <v>221</v>
      </c>
      <c r="L61" s="2">
        <f t="shared" si="5"/>
        <v>3587</v>
      </c>
      <c r="M61" s="2">
        <f t="shared" si="5"/>
        <v>3587</v>
      </c>
      <c r="N61" s="2">
        <f t="shared" si="5"/>
        <v>1097</v>
      </c>
      <c r="O61" s="2">
        <f t="shared" si="5"/>
        <v>2269</v>
      </c>
      <c r="P61" s="2">
        <f t="shared" si="5"/>
        <v>221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1">
        <f t="shared" si="5"/>
        <v>0</v>
      </c>
      <c r="U61" s="24">
        <f>SUM(U7,U23,U32,U42,U50,U60)</f>
        <v>0</v>
      </c>
    </row>
    <row r="63" ht="12.75">
      <c r="P63" s="4" t="s">
        <v>110</v>
      </c>
    </row>
  </sheetData>
  <sheetProtection/>
  <mergeCells count="15">
    <mergeCell ref="R1:T1"/>
    <mergeCell ref="H5:K5"/>
    <mergeCell ref="L5:L6"/>
    <mergeCell ref="M5:P5"/>
    <mergeCell ref="Q5:T5"/>
    <mergeCell ref="H4:U4"/>
    <mergeCell ref="D4:G4"/>
    <mergeCell ref="D5:D6"/>
    <mergeCell ref="E5:E6"/>
    <mergeCell ref="F5:F6"/>
    <mergeCell ref="G5:G6"/>
    <mergeCell ref="A61:B61"/>
    <mergeCell ref="A4:A6"/>
    <mergeCell ref="B4:B6"/>
    <mergeCell ref="C4:C6"/>
  </mergeCells>
  <printOptions/>
  <pageMargins left="0.56" right="0.48" top="0.64" bottom="1" header="0.5" footer="0.5"/>
  <pageSetup fitToHeight="2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2011-11-14T09:55:36Z</cp:lastPrinted>
  <dcterms:created xsi:type="dcterms:W3CDTF">2005-01-14T11:43:50Z</dcterms:created>
  <dcterms:modified xsi:type="dcterms:W3CDTF">2013-10-25T11:29:14Z</dcterms:modified>
  <cp:category/>
  <cp:version/>
  <cp:contentType/>
  <cp:contentStatus/>
</cp:coreProperties>
</file>